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age1" sheetId="1" r:id="rId1"/>
  </sheets>
  <definedNames>
    <definedName name="_xlnm.Print_Area" localSheetId="0">'Page1'!$A$12:$L$23</definedName>
  </definedNames>
  <calcPr fullCalcOnLoad="1"/>
</workbook>
</file>

<file path=xl/sharedStrings.xml><?xml version="1.0" encoding="utf-8"?>
<sst xmlns="http://schemas.openxmlformats.org/spreadsheetml/2006/main" count="28" uniqueCount="5">
  <si>
    <t>kBytes</t>
  </si>
  <si>
    <t>MBytes</t>
  </si>
  <si>
    <t>kbps</t>
  </si>
  <si>
    <t>mbps</t>
  </si>
  <si>
    <t>mpbs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</si>
</sst>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color indexed="56"/>
      <name val="Verdan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ashed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dashed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4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3">
      <selection activeCell="E39" sqref="E39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12" width="10.7109375" style="2" customWidth="1"/>
  </cols>
  <sheetData>
    <row r="1" spans="1:12" s="1" customFormat="1" ht="12.75" customHeight="1" hidden="1" thickTop="1">
      <c r="A1" s="3"/>
      <c r="B1" s="4"/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1</v>
      </c>
      <c r="I1" s="5" t="s">
        <v>1</v>
      </c>
      <c r="J1" s="5" t="s">
        <v>1</v>
      </c>
      <c r="K1" s="5" t="s">
        <v>1</v>
      </c>
      <c r="L1" s="6" t="s">
        <v>1</v>
      </c>
    </row>
    <row r="2" spans="1:12" s="1" customFormat="1" ht="12.75" customHeight="1" hidden="1">
      <c r="A2" s="7"/>
      <c r="B2" s="8"/>
      <c r="C2" s="9">
        <v>10</v>
      </c>
      <c r="D2" s="9">
        <v>40</v>
      </c>
      <c r="E2" s="9">
        <v>50</v>
      </c>
      <c r="F2" s="9">
        <v>350</v>
      </c>
      <c r="G2" s="9">
        <v>500</v>
      </c>
      <c r="H2" s="9">
        <v>1</v>
      </c>
      <c r="I2" s="9">
        <v>2</v>
      </c>
      <c r="J2" s="9">
        <v>2.5</v>
      </c>
      <c r="K2" s="9">
        <v>5</v>
      </c>
      <c r="L2" s="10">
        <v>10</v>
      </c>
    </row>
    <row r="3" spans="1:12" ht="12.75" customHeight="1" hidden="1">
      <c r="A3" s="11">
        <v>28</v>
      </c>
      <c r="B3" s="12" t="s">
        <v>2</v>
      </c>
      <c r="C3" s="13">
        <f>ROUNDUP(($C$2*1024*8)/(A3*1024),0)</f>
        <v>3</v>
      </c>
      <c r="D3" s="13">
        <f>ROUNDUP(($D$2*1024*8)/(A3*1024),0)</f>
        <v>12</v>
      </c>
      <c r="E3" s="13">
        <f>ROUNDUP(($E$2*1024*8)/(A3*1024),0)</f>
        <v>15</v>
      </c>
      <c r="F3" s="13">
        <f>ROUNDUP(($F$2*1024*8)/(A3*1024),0)</f>
        <v>100</v>
      </c>
      <c r="G3" s="13">
        <f>ROUNDUP(($G$2*1024*8)/(A3*1024),0)</f>
        <v>143</v>
      </c>
      <c r="H3" s="13">
        <f>ROUNDUP(($H$2*1024*1024*8)/(A3*1024),0)</f>
        <v>293</v>
      </c>
      <c r="I3" s="13">
        <f>ROUNDUP(($I$2*1024*1024*8)/(A3*1024),0)</f>
        <v>586</v>
      </c>
      <c r="J3" s="13">
        <f>ROUNDUP(($J$2*1024*1024*8)/(A3*1024),0)</f>
        <v>732</v>
      </c>
      <c r="K3" s="13">
        <f>ROUNDUP(($K$2*1024*1024*8)/(A3*1024),0)</f>
        <v>1463</v>
      </c>
      <c r="L3" s="14">
        <f>ROUNDUP(($L$2*1024*1024*8)/(A3*1024),0)</f>
        <v>2926</v>
      </c>
    </row>
    <row r="4" spans="1:12" ht="12.75" customHeight="1" hidden="1">
      <c r="A4" s="11">
        <v>33</v>
      </c>
      <c r="B4" s="12" t="s">
        <v>2</v>
      </c>
      <c r="C4" s="13">
        <f>ROUNDUP(($C$2*1024*8)/(A4*1024),0)</f>
        <v>3</v>
      </c>
      <c r="D4" s="13">
        <f>ROUNDUP(($D$2*1024*8)/(A4*1024),0)</f>
        <v>10</v>
      </c>
      <c r="E4" s="13">
        <f>ROUNDUP(($E$2*1024*8)/(A4*1024),0)</f>
        <v>13</v>
      </c>
      <c r="F4" s="13">
        <f>ROUNDUP(($F$2*1024*8)/(A4*1024),0)</f>
        <v>85</v>
      </c>
      <c r="G4" s="13">
        <f>ROUNDUP(($G$2*1024*8)/(A4*1024),0)</f>
        <v>122</v>
      </c>
      <c r="H4" s="13">
        <f>ROUNDUP(($H$2*1024*1024*8)/(A4*1024),0)</f>
        <v>249</v>
      </c>
      <c r="I4" s="13">
        <f>ROUNDUP(($I$2*1024*1024*8)/(A4*1024),0)</f>
        <v>497</v>
      </c>
      <c r="J4" s="13">
        <f>ROUNDUP(($J$2*1024*1024*8)/(A4*1024),0)</f>
        <v>621</v>
      </c>
      <c r="K4" s="13">
        <f>ROUNDUP(($K$2*1024*1024*8)/(A4*1024),0)</f>
        <v>1242</v>
      </c>
      <c r="L4" s="14">
        <f>ROUNDUP(($L$2*1024*1024*8)/(A4*1024),0)</f>
        <v>2483</v>
      </c>
    </row>
    <row r="5" spans="1:12" ht="12.75" customHeight="1" hidden="1">
      <c r="A5" s="11">
        <v>56</v>
      </c>
      <c r="B5" s="12" t="s">
        <v>2</v>
      </c>
      <c r="C5" s="13">
        <f>ROUNDUP(($C$2*1024*8)/(A5*1024),0)</f>
        <v>2</v>
      </c>
      <c r="D5" s="13">
        <f>ROUNDUP(($D$2*1024*8)/(A5*1024),0)</f>
        <v>6</v>
      </c>
      <c r="E5" s="13">
        <f>ROUNDUP(($E$2*1024*8)/(A5*1024),0)</f>
        <v>8</v>
      </c>
      <c r="F5" s="13">
        <f>ROUNDUP(($F$2*1024*8)/(A5*1024),0)</f>
        <v>50</v>
      </c>
      <c r="G5" s="13">
        <f>ROUNDUP(($G$2*1024*8)/(A5*1024),0)</f>
        <v>72</v>
      </c>
      <c r="H5" s="13">
        <f>ROUNDUP(($H$2*1024*1024*8)/(A5*1024),0)</f>
        <v>147</v>
      </c>
      <c r="I5" s="13">
        <f>ROUNDUP(($I$2*1024*1024*8)/(A5*1024),0)</f>
        <v>293</v>
      </c>
      <c r="J5" s="13">
        <f>ROUNDUP(($J$2*1024*1024*8)/(A5*1024),0)</f>
        <v>366</v>
      </c>
      <c r="K5" s="13">
        <f>ROUNDUP(($K$2*1024*1024*8)/(A5*1024),0)</f>
        <v>732</v>
      </c>
      <c r="L5" s="14">
        <f>ROUNDUP(($L$2*1024*1024*8)/(A5*1024),0)</f>
        <v>1463</v>
      </c>
    </row>
    <row r="6" spans="1:12" ht="12.75" customHeight="1" hidden="1">
      <c r="A6" s="11">
        <v>448</v>
      </c>
      <c r="B6" s="12" t="s">
        <v>2</v>
      </c>
      <c r="C6" s="13">
        <f>ROUNDUP(($C$2*1024*8)/(A6*1024),0)</f>
        <v>1</v>
      </c>
      <c r="D6" s="13">
        <f>ROUNDUP(($D$2*1024*8)/(A6*1024),0)</f>
        <v>1</v>
      </c>
      <c r="E6" s="13">
        <f>ROUNDUP(($E$2*1024*8)/(A6*1024),0)</f>
        <v>1</v>
      </c>
      <c r="F6" s="13">
        <f>ROUNDUP(($F$2*1024*8)/(A6*1024),0)</f>
        <v>7</v>
      </c>
      <c r="G6" s="13">
        <f>ROUNDUP(($G$2*1024*8)/(A6*1024),0)</f>
        <v>9</v>
      </c>
      <c r="H6" s="13">
        <f>ROUNDUP(($H$2*1024*1024*8)/(A6*1024),0)</f>
        <v>19</v>
      </c>
      <c r="I6" s="13">
        <f>ROUNDUP(($I$2*1024*1024*8)/(A6*1024),0)</f>
        <v>37</v>
      </c>
      <c r="J6" s="13">
        <f>ROUNDUP(($J$2*1024*1024*8)/(A6*1024),0)</f>
        <v>46</v>
      </c>
      <c r="K6" s="13">
        <f>ROUNDUP(($K$2*1024*1024*8)/(A6*1024),0)</f>
        <v>92</v>
      </c>
      <c r="L6" s="14">
        <f>ROUNDUP(($L$2*1024*1024*8)/(A6*1024),0)</f>
        <v>183</v>
      </c>
    </row>
    <row r="7" spans="1:12" ht="12.75" customHeight="1" hidden="1">
      <c r="A7" s="11">
        <v>512</v>
      </c>
      <c r="B7" s="12" t="s">
        <v>2</v>
      </c>
      <c r="C7" s="13">
        <f>ROUNDUP(($C$2*1024*8)/(A7*1024),0)</f>
        <v>1</v>
      </c>
      <c r="D7" s="13">
        <f>ROUNDUP(($D$2*1024*8)/(A7*1024),0)</f>
        <v>1</v>
      </c>
      <c r="E7" s="13">
        <f>ROUNDUP(($E$2*1024*8)/(A7*1024),0)</f>
        <v>1</v>
      </c>
      <c r="F7" s="13">
        <f>ROUNDUP(($F$2*1024*8)/(A7*1024),0)</f>
        <v>6</v>
      </c>
      <c r="G7" s="13">
        <f>ROUNDUP(($G$2*1024*8)/(A7*1024),0)</f>
        <v>8</v>
      </c>
      <c r="H7" s="13">
        <f>ROUNDUP(($H$2*1024*1024*8)/(A7*1024),0)</f>
        <v>16</v>
      </c>
      <c r="I7" s="13">
        <f>ROUNDUP(($I$2*1024*1024*8)/(A7*1024),0)</f>
        <v>32</v>
      </c>
      <c r="J7" s="13">
        <f>ROUNDUP(($J$2*1024*1024*8)/(A7*1024),0)</f>
        <v>40</v>
      </c>
      <c r="K7" s="13">
        <f>ROUNDUP(($K$2*1024*1024*8)/(A7*1024),0)</f>
        <v>80</v>
      </c>
      <c r="L7" s="14">
        <f>ROUNDUP(($L$2*1024*1024*8)/(A7*1024),0)</f>
        <v>160</v>
      </c>
    </row>
    <row r="8" spans="1:12" ht="12.75" customHeight="1" hidden="1">
      <c r="A8" s="25">
        <v>1</v>
      </c>
      <c r="B8" s="26" t="s">
        <v>4</v>
      </c>
      <c r="C8" s="29">
        <f>ROUNDUP(($C$2*1024*8)/(A8*1024*1024),0)</f>
        <v>1</v>
      </c>
      <c r="D8" s="27">
        <f>ROUNDUP(($D$2*1024*8)/(A8*1024*1024),0)</f>
        <v>1</v>
      </c>
      <c r="E8" s="27">
        <f>ROUNDUP(($E$2*1024*8)/(A8*1024*1024),0)</f>
        <v>1</v>
      </c>
      <c r="F8" s="27">
        <f>ROUNDUP(($F$2*1024*8)/(A8*1024*1024),0)</f>
        <v>3</v>
      </c>
      <c r="G8" s="27">
        <f>ROUNDUP(($G$2*1024*8)/(A8*1024*1024),0)</f>
        <v>4</v>
      </c>
      <c r="H8" s="27">
        <f>ROUNDUP(($H$2*1024*1024*8)/(A8*1024*1024),0)</f>
        <v>8</v>
      </c>
      <c r="I8" s="27">
        <f>ROUNDUP(($I$2*1024*1024*8)/(A8*1024*1024),0)</f>
        <v>16</v>
      </c>
      <c r="J8" s="27">
        <f>ROUNDUP(($J$2*1024*1024*8)/(A8*1024*1024),0)</f>
        <v>20</v>
      </c>
      <c r="K8" s="27">
        <f>ROUNDUP(($K$2*1024*1024*8)/(A8*1024*1024),0)</f>
        <v>40</v>
      </c>
      <c r="L8" s="28">
        <f>ROUNDUP(($L$2*1024*1024*8)/(A8*1024*1024),0)</f>
        <v>80</v>
      </c>
    </row>
    <row r="9" spans="1:12" ht="12.75" customHeight="1" hidden="1">
      <c r="A9" s="25">
        <v>2</v>
      </c>
      <c r="B9" s="26" t="s">
        <v>4</v>
      </c>
      <c r="C9" s="29">
        <f>ROUNDUP(($C$2*1024*8)/(A9*1024*1024),0)</f>
        <v>1</v>
      </c>
      <c r="D9" s="27">
        <f>ROUNDUP(($D$2*1024*8)/(A9*1024*1024),0)</f>
        <v>1</v>
      </c>
      <c r="E9" s="27">
        <f>ROUNDUP(($E$2*1024*8)/(A9*1024*1024),0)</f>
        <v>1</v>
      </c>
      <c r="F9" s="27">
        <f>ROUNDUP(($F$2*1024*8)/(A9*1024*1024),0)</f>
        <v>2</v>
      </c>
      <c r="G9" s="27">
        <f>ROUNDUP(($G$2*1024*8)/(A9*1024*1024),0)</f>
        <v>2</v>
      </c>
      <c r="H9" s="27">
        <f>ROUNDUP(($H$2*1024*1024*8)/(A9*1024*1024),0)</f>
        <v>4</v>
      </c>
      <c r="I9" s="27">
        <f>ROUNDUP(($I$2*1024*1024*8)/(A9*1024*1024),0)</f>
        <v>8</v>
      </c>
      <c r="J9" s="27">
        <f>ROUNDUP(($J$2*1024*1024*8)/(A9*1024*1024),0)</f>
        <v>10</v>
      </c>
      <c r="K9" s="27">
        <f>ROUNDUP(($K$2*1024*1024*8)/(A9*1024*1024),0)</f>
        <v>20</v>
      </c>
      <c r="L9" s="28">
        <f>ROUNDUP(($L$2*1024*1024*8)/(A9*1024*1024),0)</f>
        <v>40</v>
      </c>
    </row>
    <row r="10" spans="1:12" ht="12.75" customHeight="1" hidden="1" thickBot="1">
      <c r="A10" s="15">
        <v>8</v>
      </c>
      <c r="B10" s="16" t="s">
        <v>3</v>
      </c>
      <c r="C10" s="17">
        <f>ROUNDUP(($C$2*1024*8)/(A10*1024*1024),0)</f>
        <v>1</v>
      </c>
      <c r="D10" s="17">
        <f>ROUNDUP(($D$2*1024*8)/(A10*1024*1024),0)</f>
        <v>1</v>
      </c>
      <c r="E10" s="17">
        <f>ROUNDUP(($E$2*1024*8)/(A10*1024*1024),0)</f>
        <v>1</v>
      </c>
      <c r="F10" s="17">
        <f>ROUNDUP(($F$2*1024*8)/(A10*1024*1024),0)</f>
        <v>1</v>
      </c>
      <c r="G10" s="17">
        <f>ROUNDUP(($G$2*1024*8)/(A10*1024*1024),0)</f>
        <v>1</v>
      </c>
      <c r="H10" s="17">
        <f>ROUNDUP(($H$2*1024*1024*8)/(A10*1024*1024),0)</f>
        <v>1</v>
      </c>
      <c r="I10" s="17">
        <f>ROUNDUP(($I$2*1024*1024*8)/(A10*1024*1024),0)</f>
        <v>2</v>
      </c>
      <c r="J10" s="17">
        <f>ROUNDUP(($J$2*1024*1024*8)/(A10*1024*1024),0)</f>
        <v>3</v>
      </c>
      <c r="K10" s="30">
        <f>ROUNDUP(($K$2*1024*1024*8)/(A10*1024*1024),0)</f>
        <v>5</v>
      </c>
      <c r="L10" s="18">
        <f>ROUNDUP(($L$2*1024*1024*8)/(A10*1024*1024),0)</f>
        <v>10</v>
      </c>
    </row>
    <row r="11" spans="1:12" ht="12.75" customHeight="1" hidden="1" thickTop="1">
      <c r="A11" s="34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ht="13.5" hidden="1" thickBot="1"/>
    <row r="13" spans="1:12" ht="13.5" thickTop="1">
      <c r="A13" s="3"/>
      <c r="B13" s="4"/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1</v>
      </c>
      <c r="I13" s="5" t="s">
        <v>1</v>
      </c>
      <c r="J13" s="5" t="s">
        <v>1</v>
      </c>
      <c r="K13" s="5" t="s">
        <v>1</v>
      </c>
      <c r="L13" s="6" t="s">
        <v>1</v>
      </c>
    </row>
    <row r="14" spans="1:12" ht="12.75">
      <c r="A14" s="7"/>
      <c r="B14" s="8"/>
      <c r="C14" s="9">
        <f aca="true" t="shared" si="0" ref="C14:L14">C2</f>
        <v>10</v>
      </c>
      <c r="D14" s="9">
        <f t="shared" si="0"/>
        <v>40</v>
      </c>
      <c r="E14" s="9">
        <f t="shared" si="0"/>
        <v>50</v>
      </c>
      <c r="F14" s="9">
        <f t="shared" si="0"/>
        <v>350</v>
      </c>
      <c r="G14" s="9">
        <f t="shared" si="0"/>
        <v>500</v>
      </c>
      <c r="H14" s="9">
        <f t="shared" si="0"/>
        <v>1</v>
      </c>
      <c r="I14" s="9">
        <f t="shared" si="0"/>
        <v>2</v>
      </c>
      <c r="J14" s="9">
        <f t="shared" si="0"/>
        <v>2.5</v>
      </c>
      <c r="K14" s="9">
        <f t="shared" si="0"/>
        <v>5</v>
      </c>
      <c r="L14" s="33">
        <f t="shared" si="0"/>
        <v>10</v>
      </c>
    </row>
    <row r="15" spans="1:12" ht="12.75">
      <c r="A15" s="11">
        <f aca="true" t="shared" si="1" ref="A15:B22">A3</f>
        <v>28</v>
      </c>
      <c r="B15" s="12" t="str">
        <f t="shared" si="1"/>
        <v>kbps</v>
      </c>
      <c r="C15" s="19" t="str">
        <f aca="true" t="shared" si="2" ref="C15:L15">IF(C3&lt;=120,(TEXT(C3,"#,##.0")&amp;" secs"),(TEXT(C3/60,"#,##.0")&amp;" mins"))</f>
        <v>3.0 secs</v>
      </c>
      <c r="D15" s="19" t="str">
        <f t="shared" si="2"/>
        <v>12.0 secs</v>
      </c>
      <c r="E15" s="19" t="str">
        <f t="shared" si="2"/>
        <v>15.0 secs</v>
      </c>
      <c r="F15" s="19" t="str">
        <f t="shared" si="2"/>
        <v>100.0 secs</v>
      </c>
      <c r="G15" s="19" t="str">
        <f t="shared" si="2"/>
        <v>2.4 mins</v>
      </c>
      <c r="H15" s="19" t="str">
        <f t="shared" si="2"/>
        <v>4.9 mins</v>
      </c>
      <c r="I15" s="19" t="str">
        <f t="shared" si="2"/>
        <v>9.8 mins</v>
      </c>
      <c r="J15" s="19" t="str">
        <f t="shared" si="2"/>
        <v>12.2 mins</v>
      </c>
      <c r="K15" s="19" t="str">
        <f t="shared" si="2"/>
        <v>24.4 mins</v>
      </c>
      <c r="L15" s="20" t="str">
        <f t="shared" si="2"/>
        <v>48.8 mins</v>
      </c>
    </row>
    <row r="16" spans="1:12" ht="12.75">
      <c r="A16" s="11">
        <f t="shared" si="1"/>
        <v>33</v>
      </c>
      <c r="B16" s="12" t="str">
        <f t="shared" si="1"/>
        <v>kbps</v>
      </c>
      <c r="C16" s="19" t="str">
        <f aca="true" t="shared" si="3" ref="C16:L16">IF(C4&lt;=120,(TEXT(C4,"#,##.0")&amp;" secs"),(TEXT(C4/60,"#,##.0")&amp;" mins"))</f>
        <v>3.0 secs</v>
      </c>
      <c r="D16" s="19" t="str">
        <f t="shared" si="3"/>
        <v>10.0 secs</v>
      </c>
      <c r="E16" s="19" t="str">
        <f t="shared" si="3"/>
        <v>13.0 secs</v>
      </c>
      <c r="F16" s="19" t="str">
        <f t="shared" si="3"/>
        <v>85.0 secs</v>
      </c>
      <c r="G16" s="19" t="str">
        <f t="shared" si="3"/>
        <v>2.0 mins</v>
      </c>
      <c r="H16" s="19" t="str">
        <f t="shared" si="3"/>
        <v>4.2 mins</v>
      </c>
      <c r="I16" s="19" t="str">
        <f t="shared" si="3"/>
        <v>8.3 mins</v>
      </c>
      <c r="J16" s="19" t="str">
        <f t="shared" si="3"/>
        <v>10.4 mins</v>
      </c>
      <c r="K16" s="19" t="str">
        <f t="shared" si="3"/>
        <v>20.7 mins</v>
      </c>
      <c r="L16" s="20" t="str">
        <f t="shared" si="3"/>
        <v>41.4 mins</v>
      </c>
    </row>
    <row r="17" spans="1:12" ht="12.75">
      <c r="A17" s="11">
        <f t="shared" si="1"/>
        <v>56</v>
      </c>
      <c r="B17" s="12" t="str">
        <f t="shared" si="1"/>
        <v>kbps</v>
      </c>
      <c r="C17" s="19" t="str">
        <f aca="true" t="shared" si="4" ref="C17:L17">IF(C5&lt;=120,(TEXT(C5,"#,##.0")&amp;" secs"),(TEXT(C5/60,"#,##.0")&amp;" mins"))</f>
        <v>2.0 secs</v>
      </c>
      <c r="D17" s="19" t="str">
        <f t="shared" si="4"/>
        <v>6.0 secs</v>
      </c>
      <c r="E17" s="19" t="str">
        <f t="shared" si="4"/>
        <v>8.0 secs</v>
      </c>
      <c r="F17" s="19" t="str">
        <f t="shared" si="4"/>
        <v>50.0 secs</v>
      </c>
      <c r="G17" s="19" t="str">
        <f t="shared" si="4"/>
        <v>72.0 secs</v>
      </c>
      <c r="H17" s="19" t="str">
        <f t="shared" si="4"/>
        <v>2.5 mins</v>
      </c>
      <c r="I17" s="19" t="str">
        <f t="shared" si="4"/>
        <v>4.9 mins</v>
      </c>
      <c r="J17" s="19" t="str">
        <f t="shared" si="4"/>
        <v>6.1 mins</v>
      </c>
      <c r="K17" s="19" t="str">
        <f t="shared" si="4"/>
        <v>12.2 mins</v>
      </c>
      <c r="L17" s="20" t="str">
        <f t="shared" si="4"/>
        <v>24.4 mins</v>
      </c>
    </row>
    <row r="18" spans="1:12" ht="12.75">
      <c r="A18" s="11">
        <f t="shared" si="1"/>
        <v>448</v>
      </c>
      <c r="B18" s="12" t="str">
        <f t="shared" si="1"/>
        <v>kbps</v>
      </c>
      <c r="C18" s="19" t="str">
        <f aca="true" t="shared" si="5" ref="C18:L18">IF(C6&lt;=120,(TEXT(C6,"#,##.0")&amp;" secs"),(TEXT(C6/60,"#,##.0")&amp;" mins"))</f>
        <v>1.0 secs</v>
      </c>
      <c r="D18" s="19" t="str">
        <f t="shared" si="5"/>
        <v>1.0 secs</v>
      </c>
      <c r="E18" s="19" t="str">
        <f t="shared" si="5"/>
        <v>1.0 secs</v>
      </c>
      <c r="F18" s="19" t="str">
        <f t="shared" si="5"/>
        <v>7.0 secs</v>
      </c>
      <c r="G18" s="19" t="str">
        <f t="shared" si="5"/>
        <v>9.0 secs</v>
      </c>
      <c r="H18" s="19" t="str">
        <f t="shared" si="5"/>
        <v>19.0 secs</v>
      </c>
      <c r="I18" s="19" t="str">
        <f t="shared" si="5"/>
        <v>37.0 secs</v>
      </c>
      <c r="J18" s="19" t="str">
        <f t="shared" si="5"/>
        <v>46.0 secs</v>
      </c>
      <c r="K18" s="19" t="str">
        <f t="shared" si="5"/>
        <v>92.0 secs</v>
      </c>
      <c r="L18" s="20" t="str">
        <f t="shared" si="5"/>
        <v>3.1 mins</v>
      </c>
    </row>
    <row r="19" spans="1:12" ht="12.75">
      <c r="A19" s="11">
        <f t="shared" si="1"/>
        <v>512</v>
      </c>
      <c r="B19" s="12" t="str">
        <f t="shared" si="1"/>
        <v>kbps</v>
      </c>
      <c r="C19" s="19" t="str">
        <f aca="true" t="shared" si="6" ref="C19:L19">IF(C7&lt;=120,(TEXT(C7,"#,##.0")&amp;" secs"),(TEXT(C7/60,"#,##.0")&amp;" mins"))</f>
        <v>1.0 secs</v>
      </c>
      <c r="D19" s="19" t="str">
        <f t="shared" si="6"/>
        <v>1.0 secs</v>
      </c>
      <c r="E19" s="19" t="str">
        <f t="shared" si="6"/>
        <v>1.0 secs</v>
      </c>
      <c r="F19" s="19" t="str">
        <f t="shared" si="6"/>
        <v>6.0 secs</v>
      </c>
      <c r="G19" s="19" t="str">
        <f t="shared" si="6"/>
        <v>8.0 secs</v>
      </c>
      <c r="H19" s="19" t="str">
        <f t="shared" si="6"/>
        <v>16.0 secs</v>
      </c>
      <c r="I19" s="19" t="str">
        <f t="shared" si="6"/>
        <v>32.0 secs</v>
      </c>
      <c r="J19" s="19" t="str">
        <f t="shared" si="6"/>
        <v>40.0 secs</v>
      </c>
      <c r="K19" s="19" t="str">
        <f t="shared" si="6"/>
        <v>80.0 secs</v>
      </c>
      <c r="L19" s="20" t="str">
        <f t="shared" si="6"/>
        <v>2.7 mins</v>
      </c>
    </row>
    <row r="20" spans="1:12" ht="12.75">
      <c r="A20" s="11">
        <f t="shared" si="1"/>
        <v>1</v>
      </c>
      <c r="B20" s="12" t="str">
        <f t="shared" si="1"/>
        <v>mpbs</v>
      </c>
      <c r="C20" s="19" t="str">
        <f aca="true" t="shared" si="7" ref="C20:L20">IF(C8&lt;=120,(TEXT(C8,"#,##.0")&amp;" secs"),(TEXT(C8/60,"#,##.0")&amp;" mins"))</f>
        <v>1.0 secs</v>
      </c>
      <c r="D20" s="19" t="str">
        <f t="shared" si="7"/>
        <v>1.0 secs</v>
      </c>
      <c r="E20" s="19" t="str">
        <f t="shared" si="7"/>
        <v>1.0 secs</v>
      </c>
      <c r="F20" s="19" t="str">
        <f t="shared" si="7"/>
        <v>3.0 secs</v>
      </c>
      <c r="G20" s="19" t="str">
        <f t="shared" si="7"/>
        <v>4.0 secs</v>
      </c>
      <c r="H20" s="19" t="str">
        <f t="shared" si="7"/>
        <v>8.0 secs</v>
      </c>
      <c r="I20" s="19" t="str">
        <f t="shared" si="7"/>
        <v>16.0 secs</v>
      </c>
      <c r="J20" s="19" t="str">
        <f t="shared" si="7"/>
        <v>20.0 secs</v>
      </c>
      <c r="K20" s="19" t="str">
        <f t="shared" si="7"/>
        <v>40.0 secs</v>
      </c>
      <c r="L20" s="20" t="str">
        <f t="shared" si="7"/>
        <v>80.0 secs</v>
      </c>
    </row>
    <row r="21" spans="1:12" ht="12.75">
      <c r="A21" s="11">
        <f t="shared" si="1"/>
        <v>2</v>
      </c>
      <c r="B21" s="12" t="str">
        <f t="shared" si="1"/>
        <v>mpbs</v>
      </c>
      <c r="C21" s="19" t="str">
        <f aca="true" t="shared" si="8" ref="C21:L21">IF(C9&lt;=120,(TEXT(C9,"#,##.0")&amp;" secs"),(TEXT(C9/60,"#,##.0")&amp;" mins"))</f>
        <v>1.0 secs</v>
      </c>
      <c r="D21" s="19" t="str">
        <f t="shared" si="8"/>
        <v>1.0 secs</v>
      </c>
      <c r="E21" s="19" t="str">
        <f t="shared" si="8"/>
        <v>1.0 secs</v>
      </c>
      <c r="F21" s="19" t="str">
        <f t="shared" si="8"/>
        <v>2.0 secs</v>
      </c>
      <c r="G21" s="19" t="str">
        <f t="shared" si="8"/>
        <v>2.0 secs</v>
      </c>
      <c r="H21" s="19" t="str">
        <f t="shared" si="8"/>
        <v>4.0 secs</v>
      </c>
      <c r="I21" s="19" t="str">
        <f t="shared" si="8"/>
        <v>8.0 secs</v>
      </c>
      <c r="J21" s="19" t="str">
        <f t="shared" si="8"/>
        <v>10.0 secs</v>
      </c>
      <c r="K21" s="19" t="str">
        <f t="shared" si="8"/>
        <v>20.0 secs</v>
      </c>
      <c r="L21" s="20" t="str">
        <f t="shared" si="8"/>
        <v>40.0 secs</v>
      </c>
    </row>
    <row r="22" spans="1:12" ht="13.5" thickBot="1">
      <c r="A22" s="31">
        <f t="shared" si="1"/>
        <v>8</v>
      </c>
      <c r="B22" s="32" t="str">
        <f t="shared" si="1"/>
        <v>mbps</v>
      </c>
      <c r="C22" s="21" t="str">
        <f aca="true" t="shared" si="9" ref="C22:L22">IF(C10&lt;=120,(TEXT(C10,"#,##.0")&amp;" secs"),(TEXT(C10/60,"#,##.0")&amp;" mins"))</f>
        <v>1.0 secs</v>
      </c>
      <c r="D22" s="21" t="str">
        <f t="shared" si="9"/>
        <v>1.0 secs</v>
      </c>
      <c r="E22" s="21" t="str">
        <f t="shared" si="9"/>
        <v>1.0 secs</v>
      </c>
      <c r="F22" s="21" t="str">
        <f t="shared" si="9"/>
        <v>1.0 secs</v>
      </c>
      <c r="G22" s="21" t="str">
        <f t="shared" si="9"/>
        <v>1.0 secs</v>
      </c>
      <c r="H22" s="21" t="str">
        <f t="shared" si="9"/>
        <v>1.0 secs</v>
      </c>
      <c r="I22" s="21" t="str">
        <f t="shared" si="9"/>
        <v>2.0 secs</v>
      </c>
      <c r="J22" s="21" t="str">
        <f>IF(J10&lt;=120,(TEXT(J10,"#,##.0")&amp;" secs"),(TEXT(J10/60,"#,##.0")&amp;" mins"))</f>
        <v>3.0 secs</v>
      </c>
      <c r="K22" s="21" t="str">
        <f>IF(K10&lt;=120,(TEXT(K10,"#,##.0")&amp;" secs"),(TEXT(K10/60,"#,##.0")&amp;" mins"))</f>
        <v>5.0 secs</v>
      </c>
      <c r="L22" s="22" t="str">
        <f t="shared" si="9"/>
        <v>10.0 secs</v>
      </c>
    </row>
    <row r="23" ht="13.5" thickTop="1"/>
    <row r="26" ht="12.75">
      <c r="C26" s="23"/>
    </row>
    <row r="28" ht="12.75">
      <c r="C28" s="24"/>
    </row>
  </sheetData>
  <conditionalFormatting sqref="C3">
    <cfRule type="cellIs" priority="1" dxfId="0" operator="greaterThan" stopIfTrue="1">
      <formula>120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Coulter</cp:lastModifiedBy>
  <cp:lastPrinted>2007-05-13T18:14:17Z</cp:lastPrinted>
  <dcterms:created xsi:type="dcterms:W3CDTF">2005-09-18T13:42:43Z</dcterms:created>
  <dcterms:modified xsi:type="dcterms:W3CDTF">2007-05-13T18:51:31Z</dcterms:modified>
  <cp:category/>
  <cp:version/>
  <cp:contentType/>
  <cp:contentStatus/>
</cp:coreProperties>
</file>